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555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C193" i="1" l="1"/>
  <c r="B193" i="1"/>
  <c r="C190" i="1"/>
  <c r="B190" i="1"/>
  <c r="C186" i="1"/>
  <c r="B186" i="1"/>
  <c r="C181" i="1"/>
  <c r="C178" i="1" s="1"/>
  <c r="B181" i="1"/>
  <c r="B178" i="1" s="1"/>
  <c r="C174" i="1"/>
  <c r="B174" i="1"/>
  <c r="C168" i="1"/>
  <c r="B168" i="1"/>
  <c r="C161" i="1"/>
  <c r="B161" i="1"/>
  <c r="C157" i="1"/>
  <c r="B157" i="1"/>
  <c r="C151" i="1"/>
  <c r="B151" i="1"/>
  <c r="C147" i="1"/>
  <c r="B147" i="1"/>
  <c r="C144" i="1"/>
  <c r="B144" i="1"/>
  <c r="C143" i="1"/>
  <c r="B143" i="1"/>
  <c r="C139" i="1"/>
  <c r="B139" i="1"/>
  <c r="C135" i="1"/>
  <c r="B135" i="1"/>
  <c r="C128" i="1"/>
  <c r="B128" i="1"/>
  <c r="C124" i="1"/>
  <c r="B124" i="1"/>
  <c r="C121" i="1"/>
  <c r="B121" i="1"/>
  <c r="C117" i="1"/>
  <c r="B117" i="1"/>
  <c r="C113" i="1"/>
  <c r="B113" i="1"/>
  <c r="C103" i="1"/>
  <c r="C102" i="1" s="1"/>
  <c r="C101" i="1" s="1"/>
  <c r="B103" i="1"/>
  <c r="B102" i="1" s="1"/>
  <c r="B101" i="1" s="1"/>
  <c r="C97" i="1"/>
  <c r="B97" i="1"/>
  <c r="C91" i="1"/>
  <c r="B91" i="1"/>
  <c r="C84" i="1"/>
  <c r="B84" i="1"/>
  <c r="C78" i="1"/>
  <c r="B78" i="1"/>
  <c r="C72" i="1"/>
  <c r="B72" i="1"/>
  <c r="C63" i="1"/>
  <c r="B63" i="1"/>
  <c r="C55" i="1"/>
  <c r="B55" i="1"/>
  <c r="C49" i="1"/>
  <c r="B49" i="1"/>
  <c r="C44" i="1"/>
  <c r="B44" i="1"/>
  <c r="C43" i="1"/>
  <c r="B43" i="1"/>
  <c r="C38" i="1"/>
  <c r="B38" i="1"/>
  <c r="C35" i="1"/>
  <c r="B35" i="1"/>
  <c r="C33" i="1"/>
  <c r="B33" i="1"/>
  <c r="C27" i="1"/>
  <c r="B27" i="1"/>
  <c r="C21" i="1"/>
  <c r="B21" i="1"/>
  <c r="C13" i="1"/>
  <c r="B13" i="1"/>
  <c r="C5" i="1"/>
  <c r="B5" i="1"/>
  <c r="C4" i="1"/>
  <c r="C3" i="1" s="1"/>
  <c r="B4" i="1"/>
  <c r="B3" i="1" s="1"/>
  <c r="B173" i="1" l="1"/>
  <c r="C173" i="1"/>
</calcChain>
</file>

<file path=xl/sharedStrings.xml><?xml version="1.0" encoding="utf-8"?>
<sst xmlns="http://schemas.openxmlformats.org/spreadsheetml/2006/main" count="201" uniqueCount="200">
  <si>
    <t>NOMBRE</t>
  </si>
  <si>
    <t>ORIGEN</t>
  </si>
  <si>
    <t>APLICACIÓN</t>
  </si>
  <si>
    <t>ACTIVO</t>
  </si>
  <si>
    <t>ACTIVO CIRCULANTE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</si>
  <si>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</si>
  <si>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</si>
  <si>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</si>
  <si>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</si>
  <si>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</si>
  <si>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</si>
  <si>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</si>
  <si>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</si>
  <si>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</si>
  <si>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</si>
  <si>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</si>
  <si>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</si>
  <si>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</si>
  <si>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</si>
  <si>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</si>
  <si>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</si>
  <si>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Derechos a recibir bienes o servicios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</si>
  <si>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</si>
  <si>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</si>
  <si>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</si>
  <si>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</si>
  <si>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</si>
  <si>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</si>
  <si>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</si>
  <si>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</si>
  <si>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</si>
  <si>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</si>
  <si>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</si>
  <si>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</si>
  <si>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Almacén de materiales y suministros de consumo</t>
  </si>
  <si>
    <t>Estimación por pérdidas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</si>
  <si>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</si>
  <si>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</si>
  <si>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</si>
  <si>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</si>
  <si>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</si>
  <si>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</si>
  <si>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</si>
  <si>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ACTIVO NO CIRCULANTE</t>
  </si>
  <si>
    <t>Inversiones financieras a largo plazo</t>
  </si>
  <si>
    <t>Inversiones a largo plazo</t>
  </si>
  <si>
    <t>Títulos y valores a largo plazo</t>
  </si>
  <si>
    <t>Fideicomisos, mandatos y contratos análogos</t>
  </si>
  <si>
    <t>Participaciones y aportaciones de capital</t>
  </si>
  <si>
    <t>Derechos a recibir efectivo o equivalentes a largo plazo</t>
  </si>
  <si>
    <t>Documentos por cobrar a largo plazo</t>
  </si>
  <si>
    <t>Deudores diversos a largo plazo</t>
  </si>
  <si>
    <t>Ingresos por recuperar a largo plazo</t>
  </si>
  <si>
    <t>Préstamos otorgados a largo plazo</t>
  </si>
  <si>
    <t>Otros derechos a recibir efectivo o equivalentes a largo plazo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</si>
  <si>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</si>
  <si>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</si>
  <si>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</si>
  <si>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</si>
  <si>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</si>
  <si>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</si>
  <si>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</si>
  <si>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</si>
  <si>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</si>
  <si>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</si>
  <si>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</si>
  <si>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</si>
  <si>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</si>
  <si>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</si>
  <si>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</si>
  <si>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</si>
  <si>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</si>
  <si>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</si>
  <si>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</si>
  <si>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</si>
  <si>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</si>
  <si>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</si>
  <si>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</si>
  <si>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Depreciación, deterioro y amortización acumulada de bienes</t>
  </si>
  <si>
    <t>Depreciación acumulada de bienes inmuebles</t>
  </si>
  <si>
    <t>Depreciación acumulada de infraestructura</t>
  </si>
  <si>
    <t>Depreciación acumulada de bienes muebles</t>
  </si>
  <si>
    <t>Deterioro acumulado de activos biológicos</t>
  </si>
  <si>
    <t>Amortización acumulada de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</si>
  <si>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</si>
  <si>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</si>
  <si>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</si>
  <si>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</si>
  <si>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</si>
  <si>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</si>
  <si>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</si>
  <si>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Estimación por pérdida o deterioro de activos no circulantes</t>
  </si>
  <si>
    <t>Estimaciones por pérdida de cuentas incobrables de documentos por cobrar a largo plazo</t>
  </si>
  <si>
    <t>Estimaciones por pérdida de cuentas incobrables de deudores diversos por cobrar a largo plazo</t>
  </si>
  <si>
    <t>Estimaciones por pérdida de cuentas incobrables de ingresos por cobrar a largo plazo</t>
  </si>
  <si>
    <t>Estimaciones por pérdida de cuentas incobrables de préstamos otorgados a largo plazo</t>
  </si>
  <si>
    <t>Estimaciones por pérdida de otras cuentas incobrables a largo plazo</t>
  </si>
  <si>
    <t>Otros activos no circulantes</t>
  </si>
  <si>
    <t>Bienes en concesión</t>
  </si>
  <si>
    <t>Bienes en arrendamiento financiero</t>
  </si>
  <si>
    <t>Bienes en comodato</t>
  </si>
  <si>
    <t>PASIVO</t>
  </si>
  <si>
    <t>PASIVO CIRCULANTE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</si>
  <si>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</si>
  <si>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</si>
  <si>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</si>
  <si>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</si>
  <si>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</si>
  <si>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</si>
  <si>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</si>
  <si>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</si>
  <si>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</si>
  <si>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</si>
  <si>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</si>
  <si>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</si>
  <si>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</si>
  <si>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</si>
  <si>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</si>
  <si>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 interna</t>
  </si>
  <si>
    <t>Porción a corto plazo de la deuda pública externa</t>
  </si>
  <si>
    <t>Porción a corto plazo de arrendamiento financiero</t>
  </si>
  <si>
    <t>Títulos y valores a corto plazo</t>
  </si>
  <si>
    <t>Títulos y valores de la deuda pública interna a corto plazo</t>
  </si>
  <si>
    <t>Títulos y valores de la deuda pública externa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</si>
  <si>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</si>
  <si>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</si>
  <si>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</si>
  <si>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</si>
  <si>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</si>
  <si>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</si>
  <si>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</si>
  <si>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</si>
  <si>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</si>
  <si>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</si>
  <si>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</si>
  <si>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</si>
  <si>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</si>
  <si>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</si>
  <si>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</si>
  <si>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</si>
  <si>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</si>
  <si>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</si>
  <si>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</si>
  <si>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PASIVO NO CIRCULANTE</t>
  </si>
  <si>
    <t>Cuentas por pagar a largo plazo</t>
  </si>
  <si>
    <t>Proveedores por pagar a largo plazo</t>
  </si>
  <si>
    <t>Contratistas por obras públicas por pagar a largo plazo</t>
  </si>
  <si>
    <t>Documentos por pagar a largo plazo</t>
  </si>
  <si>
    <t>Documentos comerciales por pagar a largo plazo</t>
  </si>
  <si>
    <t>Documentos con contratistas por obras públicas por pagar a largo plazo</t>
  </si>
  <si>
    <t>Otros documentos por pagar a largo plazo</t>
  </si>
  <si>
    <t>Deuda pública a largo plazo</t>
  </si>
  <si>
    <t>Títulos y valores de la deuda pública interna a largo plazo</t>
  </si>
  <si>
    <t>Títulos y valores de la deuda pública externa a largo plazo</t>
  </si>
  <si>
    <t>Préstamos de la deuda pública interna por pagar a largo plazo</t>
  </si>
  <si>
    <t>Préstamos de la deuda pública externa por pagar a largo plazo</t>
  </si>
  <si>
    <t>Arrendamiento financiero por pagar a largo plazo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</si>
  <si>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</si>
  <si>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</si>
  <si>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</si>
  <si>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</si>
  <si>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Fondos y bienes de terceros en garantía y/o en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</si>
  <si>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</si>
  <si>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</si>
  <si>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</si>
  <si>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</si>
  <si>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</si>
  <si>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</si>
  <si>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Provisiones a largo plazo</t>
  </si>
  <si>
    <t>Provisión para demandas y juicios a largo plazo</t>
  </si>
  <si>
    <t>Provisión para pensiones a largo plazo</t>
  </si>
  <si>
    <t>Provisión para contingencias a largo plazo</t>
  </si>
  <si>
    <t>Otras provisiones a largo plazo</t>
  </si>
  <si>
    <t>HACIENDA PÚBLICA/ 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</si>
  <si>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</si>
  <si>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</si>
  <si>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</si>
  <si>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</si>
  <si>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 /PATRIMONIO GENERADO</t>
  </si>
  <si>
    <t>Resultados del ejercicio (ahorro/desahorro)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</si>
  <si>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</si>
  <si>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</si>
  <si>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</si>
  <si>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</si>
  <si>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</si>
  <si>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</si>
  <si>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</si>
  <si>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</si>
  <si>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</si>
  <si>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</si>
  <si>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</si>
  <si>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</si>
  <si>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</si>
  <si>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EXCESO O INSUFICIENCIA EN LA ACTUALIZACIÓN DE LA HACIENDA PÚBLICA/PATRIMONIO</t>
  </si>
  <si>
    <t>Resultado por posición monetaria</t>
  </si>
  <si>
    <t>Resultado por tenencia de activos no monetarios</t>
  </si>
  <si>
    <t>_________________________</t>
  </si>
  <si>
    <t xml:space="preserve">Director General
</t>
  </si>
  <si>
    <t xml:space="preserve">Coordinador Area Contable y Administrativa
</t>
  </si>
  <si>
    <t>INSTITUTO MUNICIPAL DE VIVIENDA DE SAN MIGUEL DE ALLENDE, GTO.
ESTADO DE CAMBIOS EN LA SITUACIÓN FINANCIERA
DEL 1 DE ENERO AL  31 DE DICIEMBRE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</si>
</sst>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[Red]\-#,##0.00\ "/>
    <numFmt numFmtId="165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1" applyFont="1" applyAlignment="1">
      <alignment vertical="top"/>
    </xf>
    <xf numFmtId="0" fontId="3" fillId="3" borderId="4" xfId="1" applyFont="1" applyFill="1" applyBorder="1" applyAlignment="1">
      <alignment horizontal="center" vertical="center"/>
    </xf>
    <xf numFmtId="0" fontId="3" fillId="3" borderId="4" xfId="1" applyFont="1" applyFill="1" applyBorder="1" applyAlignment="1" applyProtection="1">
      <alignment horizontal="center" vertical="center"/>
    </xf>
    <xf numFmtId="0" fontId="4" fillId="0" borderId="0" xfId="1" applyFont="1" applyAlignment="1">
      <alignment horizontal="center" vertical="top"/>
    </xf>
    <xf numFmtId="0" fontId="5" fillId="0" borderId="5" xfId="1" applyFont="1" applyBorder="1" applyAlignment="1">
      <alignment vertical="top" wrapText="1"/>
    </xf>
    <xf numFmtId="0" fontId="5" fillId="0" borderId="0" xfId="1" applyFont="1" applyAlignment="1">
      <alignment vertical="top"/>
    </xf>
    <xf numFmtId="0" fontId="5" fillId="0" borderId="0" xfId="1" applyFont="1" applyBorder="1" applyAlignment="1">
      <alignment vertical="top" wrapText="1"/>
    </xf>
    <xf numFmtId="164" fontId="4" fillId="0" borderId="0" xfId="2" applyNumberFormat="1" applyFont="1" applyBorder="1" applyAlignment="1" applyProtection="1">
      <alignment vertical="top" wrapText="1"/>
      <protection locked="0"/>
    </xf>
    <xf numFmtId="0" fontId="4" fillId="0" borderId="0" xfId="1" applyFont="1" applyBorder="1" applyAlignment="1">
      <alignment horizontal="left" vertical="top" wrapText="1" indent="1"/>
    </xf>
    <xf numFmtId="0" fontId="4" fillId="0" borderId="0" xfId="1" applyFont="1" applyBorder="1" applyAlignment="1">
      <alignment horizontal="left" vertical="top" wrapText="1" indent="2"/>
    </xf>
    <xf numFmtId="0" fontId="4" fillId="0" borderId="6" xfId="1" applyFont="1" applyBorder="1" applyAlignment="1">
      <alignment horizontal="left" vertical="top" wrapText="1" indent="1"/>
    </xf>
    <xf numFmtId="0" fontId="4" fillId="0" borderId="0" xfId="1" applyFont="1" applyAlignment="1">
      <alignment vertical="top" wrapText="1"/>
    </xf>
    <xf numFmtId="4" fontId="4" fillId="0" borderId="0" xfId="1" applyNumberFormat="1" applyFont="1" applyAlignment="1">
      <alignment vertical="top"/>
    </xf>
    <xf numFmtId="0" fontId="4" fillId="0" borderId="0" xfId="1" applyFont="1" applyAlignment="1" applyProtection="1">
      <alignment vertical="top" wrapText="1"/>
      <protection locked="0"/>
    </xf>
    <xf numFmtId="0" fontId="4" fillId="0" borderId="0" xfId="1" applyFont="1" applyAlignment="1" applyProtection="1">
      <alignment horizontal="left" vertical="top" wrapText="1" indent="5"/>
      <protection locked="0"/>
    </xf>
    <xf numFmtId="0" fontId="4" fillId="0" borderId="0" xfId="1" applyFont="1" applyAlignment="1" applyProtection="1">
      <alignment vertical="top"/>
      <protection locked="0"/>
    </xf>
    <xf numFmtId="0" fontId="4" fillId="0" borderId="0" xfId="1" applyFont="1" applyBorder="1" applyAlignment="1" applyProtection="1">
      <alignment horizontal="left" vertical="top" wrapText="1" indent="2"/>
      <protection locked="0"/>
    </xf>
    <xf numFmtId="0" fontId="4" fillId="0" borderId="0" xfId="1" applyFont="1" applyBorder="1" applyAlignment="1" applyProtection="1">
      <alignment vertical="top" wrapText="1"/>
      <protection locked="0"/>
    </xf>
    <xf numFmtId="165" fontId="5" fillId="0" borderId="5" xfId="2" applyNumberFormat="1" applyFont="1" applyBorder="1" applyAlignment="1" applyProtection="1">
      <alignment vertical="top" wrapText="1"/>
      <protection locked="0"/>
    </xf>
    <xf numFmtId="165" fontId="4" fillId="0" borderId="0" xfId="2" applyNumberFormat="1" applyFont="1" applyBorder="1" applyAlignment="1" applyProtection="1">
      <alignment vertical="top" wrapText="1"/>
      <protection locked="0"/>
    </xf>
    <xf numFmtId="165" fontId="5" fillId="0" borderId="0" xfId="2" applyNumberFormat="1" applyFont="1" applyBorder="1" applyAlignment="1" applyProtection="1">
      <alignment vertical="top" wrapText="1"/>
      <protection locked="0"/>
    </xf>
    <xf numFmtId="165" fontId="4" fillId="0" borderId="6" xfId="2" applyNumberFormat="1" applyFont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3">
    <cellStyle name="Millares 2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2"/>
  <sheetViews>
    <sheetView tabSelected="1" topLeftCell="A34" zoomScaleNormal="100" workbookViewId="0">
      <selection activeCell="B86" sqref="B86"/>
    </sheetView>
  </sheetViews>
  <sheetFormatPr baseColWidth="10" defaultColWidth="11.42578125" defaultRowHeight="11.25" x14ac:dyDescent="0.25"/>
  <cols>
    <col min="1" max="1" width="64.140625" style="12" customWidth="1"/>
    <col min="2" max="2" width="22.140625" style="12" customWidth="1"/>
    <col min="3" max="3" width="22.140625" style="13" customWidth="1"/>
    <col min="4" max="16384" width="11.42578125" style="1"/>
  </cols>
  <sheetData>
    <row r="1" spans="1:3" ht="60" customHeight="1" x14ac:dyDescent="0.25">
      <c r="A1" s="23" t="s">
        <v>199</v>
      </c>
      <c r="B1" s="24"/>
      <c r="C1" s="25"/>
    </row>
    <row r="2" spans="1:3" s="4" customFormat="1" ht="15" customHeight="1" x14ac:dyDescent="0.25">
      <c r="A2" s="3" t="s">
        <v>0</v>
      </c>
      <c r="B2" s="2" t="s">
        <v>1</v>
      </c>
      <c r="C2" s="2" t="s">
        <v>2</v>
      </c>
    </row>
    <row r="3" spans="1:3" s="6" customFormat="1" x14ac:dyDescent="0.25">
      <c r="A3" s="5" t="s">
        <v>3</v>
      </c>
      <c r="B3" s="19">
        <f>SUM(B4+B43)</f>
        <v>1756041.55</v>
      </c>
      <c r="C3" s="19">
        <f>SUM(C4+C43)</f>
        <v>40037660.150000006</v>
      </c>
    </row>
    <row r="4" spans="1:3" ht="12.75" customHeight="1" x14ac:dyDescent="0.25">
      <c r="A4" s="7" t="s">
        <v>4</v>
      </c>
      <c r="B4" s="20">
        <f>SUM(B5+B13+B21+B27+B33+B35+B38)</f>
        <v>1490040.62</v>
      </c>
      <c r="C4" s="20">
        <f>SUM(C5+C13+C21+C27+C33+C35+C38)</f>
        <v>1698457.31</v>
      </c>
    </row>
    <row r="5" spans="1:3" x14ac:dyDescent="0.25">
      <c r="A5" s="9" t="s">
        <v>5</v>
      </c>
      <c r="B5" s="20">
        <f>SUM(B6:B12)</f>
        <v>0</v>
      </c>
      <c r="C5" s="20">
        <f>SUM(C6:C12)</f>
        <v>1695171.28</v>
      </c>
    </row>
    <row r="6" spans="1:3" x14ac:dyDescent="0.25">
      <c r="A6" s="10" t="s">
        <v>6</v>
      </c>
      <c r="B6" s="20">
        <v>0</v>
      </c>
      <c r="C6" s="20">
        <v>0</v>
      </c>
    </row>
    <row r="7" spans="1:3" x14ac:dyDescent="0.25">
      <c r="A7" s="10" t="s">
        <v>7</v>
      </c>
      <c r="B7" s="20">
        <v>0</v>
      </c>
      <c r="C7" s="20">
        <v>0</v>
      </c>
    </row>
    <row r="8" spans="1:3" x14ac:dyDescent="0.25">
      <c r="A8" s="10" t="s">
        <v>8</v>
      </c>
      <c r="B8" s="20">
        <v>0</v>
      </c>
      <c r="C8" s="20">
        <v>1695171.28</v>
      </c>
    </row>
    <row r="9" spans="1:3" x14ac:dyDescent="0.25">
      <c r="A9" s="10" t="s">
        <v>9</v>
      </c>
      <c r="B9" s="20">
        <v>0</v>
      </c>
      <c r="C9" s="20">
        <v>0</v>
      </c>
    </row>
    <row r="10" spans="1:3" x14ac:dyDescent="0.25">
      <c r="A10" s="10" t="s">
        <v>10</v>
      </c>
      <c r="B10" s="20">
        <v>0</v>
      </c>
      <c r="C10" s="20">
        <v>0</v>
      </c>
    </row>
    <row r="11" spans="1:3" x14ac:dyDescent="0.25">
      <c r="A11" s="10" t="s">
        <v>11</v>
      </c>
      <c r="B11" s="20">
        <v>0</v>
      </c>
      <c r="C11" s="20">
        <v>0</v>
      </c>
    </row>
    <row r="12" spans="1:3" x14ac:dyDescent="0.25">
      <c r="A12" s="10" t="s">
        <v>12</v>
      </c>
      <c r="B12" s="20">
        <v>0</v>
      </c>
      <c r="C12" s="20">
        <v>0</v>
      </c>
    </row>
    <row r="13" spans="1:3" x14ac:dyDescent="0.25">
      <c r="A13" s="9" t="s">
        <v>13</v>
      </c>
      <c r="B13" s="20">
        <f>SUM(B14:B20)</f>
        <v>1490040.62</v>
      </c>
      <c r="C13" s="20">
        <f>SUM(C14:C20)</f>
        <v>3286.03</v>
      </c>
    </row>
    <row r="14" spans="1:3" x14ac:dyDescent="0.25">
      <c r="A14" s="10" t="s">
        <v>14</v>
      </c>
      <c r="B14" s="20">
        <v>0</v>
      </c>
      <c r="C14" s="20">
        <v>0</v>
      </c>
    </row>
    <row r="15" spans="1:3" x14ac:dyDescent="0.25">
      <c r="A15" s="10" t="s">
        <v>15</v>
      </c>
      <c r="B15" s="20">
        <v>0</v>
      </c>
      <c r="C15" s="20">
        <v>3286.03</v>
      </c>
    </row>
    <row r="16" spans="1:3" x14ac:dyDescent="0.25">
      <c r="A16" s="10" t="s">
        <v>16</v>
      </c>
      <c r="B16" s="20">
        <v>0</v>
      </c>
      <c r="C16" s="20">
        <v>0</v>
      </c>
    </row>
    <row r="17" spans="1:3" x14ac:dyDescent="0.25">
      <c r="A17" s="10" t="s">
        <v>17</v>
      </c>
      <c r="B17" s="20">
        <v>0</v>
      </c>
      <c r="C17" s="20">
        <v>0</v>
      </c>
    </row>
    <row r="18" spans="1:3" x14ac:dyDescent="0.25">
      <c r="A18" s="10" t="s">
        <v>18</v>
      </c>
      <c r="B18" s="20">
        <v>0</v>
      </c>
      <c r="C18" s="20">
        <v>0</v>
      </c>
    </row>
    <row r="19" spans="1:3" x14ac:dyDescent="0.25">
      <c r="A19" s="10" t="s">
        <v>19</v>
      </c>
      <c r="B19" s="20">
        <v>0</v>
      </c>
      <c r="C19" s="20">
        <v>0</v>
      </c>
    </row>
    <row r="20" spans="1:3" x14ac:dyDescent="0.25">
      <c r="A20" s="10" t="s">
        <v>20</v>
      </c>
      <c r="B20" s="20">
        <v>1490040.62</v>
      </c>
      <c r="C20" s="20">
        <v>0</v>
      </c>
    </row>
    <row r="21" spans="1:3" x14ac:dyDescent="0.25">
      <c r="A21" s="9" t="s">
        <v>21</v>
      </c>
      <c r="B21" s="20">
        <f>SUM(B22:B26)</f>
        <v>0</v>
      </c>
      <c r="C21" s="20">
        <f>SUM(C22:C26)</f>
        <v>0</v>
      </c>
    </row>
    <row r="22" spans="1:3" ht="22.5" x14ac:dyDescent="0.25">
      <c r="A22" s="10" t="s">
        <v>22</v>
      </c>
      <c r="B22" s="20">
        <v>0</v>
      </c>
      <c r="C22" s="20">
        <v>0</v>
      </c>
    </row>
    <row r="23" spans="1:3" x14ac:dyDescent="0.25">
      <c r="A23" s="10" t="s">
        <v>23</v>
      </c>
      <c r="B23" s="20">
        <v>0</v>
      </c>
      <c r="C23" s="20">
        <v>0</v>
      </c>
    </row>
    <row r="24" spans="1:3" x14ac:dyDescent="0.25">
      <c r="A24" s="10" t="s">
        <v>24</v>
      </c>
      <c r="B24" s="20">
        <v>0</v>
      </c>
      <c r="C24" s="20">
        <v>0</v>
      </c>
    </row>
    <row r="25" spans="1:3" x14ac:dyDescent="0.25">
      <c r="A25" s="10" t="s">
        <v>25</v>
      </c>
      <c r="B25" s="20">
        <v>0</v>
      </c>
      <c r="C25" s="20">
        <v>0</v>
      </c>
    </row>
    <row r="26" spans="1:3" x14ac:dyDescent="0.25">
      <c r="A26" s="10" t="s">
        <v>26</v>
      </c>
      <c r="B26" s="20">
        <v>0</v>
      </c>
      <c r="C26" s="20">
        <v>0</v>
      </c>
    </row>
    <row r="27" spans="1:3" x14ac:dyDescent="0.25">
      <c r="A27" s="9" t="s">
        <v>27</v>
      </c>
      <c r="B27" s="20">
        <f>SUM(B28:B32)</f>
        <v>0</v>
      </c>
      <c r="C27" s="20">
        <f>SUM(C28:C32)</f>
        <v>0</v>
      </c>
    </row>
    <row r="28" spans="1:3" x14ac:dyDescent="0.25">
      <c r="A28" s="10" t="s">
        <v>28</v>
      </c>
      <c r="B28" s="20">
        <v>0</v>
      </c>
      <c r="C28" s="20">
        <v>0</v>
      </c>
    </row>
    <row r="29" spans="1:3" x14ac:dyDescent="0.25">
      <c r="A29" s="10" t="s">
        <v>29</v>
      </c>
      <c r="B29" s="20">
        <v>0</v>
      </c>
      <c r="C29" s="20">
        <v>0</v>
      </c>
    </row>
    <row r="30" spans="1:3" x14ac:dyDescent="0.25">
      <c r="A30" s="10" t="s">
        <v>30</v>
      </c>
      <c r="B30" s="20">
        <v>0</v>
      </c>
      <c r="C30" s="20">
        <v>0</v>
      </c>
    </row>
    <row r="31" spans="1:3" x14ac:dyDescent="0.25">
      <c r="A31" s="10" t="s">
        <v>31</v>
      </c>
      <c r="B31" s="20">
        <v>0</v>
      </c>
      <c r="C31" s="20">
        <v>0</v>
      </c>
    </row>
    <row r="32" spans="1:3" x14ac:dyDescent="0.25">
      <c r="A32" s="10" t="s">
        <v>32</v>
      </c>
      <c r="B32" s="20">
        <v>0</v>
      </c>
      <c r="C32" s="20">
        <v>0</v>
      </c>
    </row>
    <row r="33" spans="1:3" x14ac:dyDescent="0.25">
      <c r="A33" s="9" t="s">
        <v>33</v>
      </c>
      <c r="B33" s="20">
        <f>SUM(B34)</f>
        <v>0</v>
      </c>
      <c r="C33" s="20">
        <f>SUM(C34)</f>
        <v>0</v>
      </c>
    </row>
    <row r="34" spans="1:3" x14ac:dyDescent="0.25">
      <c r="A34" s="10" t="s">
        <v>34</v>
      </c>
      <c r="B34" s="20">
        <v>0</v>
      </c>
      <c r="C34" s="20">
        <v>0</v>
      </c>
    </row>
    <row r="35" spans="1:3" x14ac:dyDescent="0.25">
      <c r="A35" s="9" t="s">
        <v>35</v>
      </c>
      <c r="B35" s="20">
        <f>SUM(B36:B37)</f>
        <v>0</v>
      </c>
      <c r="C35" s="20">
        <f>SUM(C36:C37)</f>
        <v>0</v>
      </c>
    </row>
    <row r="36" spans="1:3" x14ac:dyDescent="0.25">
      <c r="A36" s="10" t="s">
        <v>36</v>
      </c>
      <c r="B36" s="20">
        <v>0</v>
      </c>
      <c r="C36" s="20">
        <v>0</v>
      </c>
    </row>
    <row r="37" spans="1:3" x14ac:dyDescent="0.25">
      <c r="A37" s="10" t="s">
        <v>37</v>
      </c>
      <c r="B37" s="20">
        <v>0</v>
      </c>
      <c r="C37" s="20">
        <v>0</v>
      </c>
    </row>
    <row r="38" spans="1:3" x14ac:dyDescent="0.25">
      <c r="A38" s="9" t="s">
        <v>38</v>
      </c>
      <c r="B38" s="20">
        <f>SUM(B39:B42)</f>
        <v>0</v>
      </c>
      <c r="C38" s="20">
        <f>SUM(C39:C42)</f>
        <v>0</v>
      </c>
    </row>
    <row r="39" spans="1:3" x14ac:dyDescent="0.25">
      <c r="A39" s="10" t="s">
        <v>39</v>
      </c>
      <c r="B39" s="20">
        <v>0</v>
      </c>
      <c r="C39" s="20">
        <v>0</v>
      </c>
    </row>
    <row r="40" spans="1:3" x14ac:dyDescent="0.25">
      <c r="A40" s="10" t="s">
        <v>40</v>
      </c>
      <c r="B40" s="20">
        <v>0</v>
      </c>
      <c r="C40" s="20">
        <v>0</v>
      </c>
    </row>
    <row r="41" spans="1:3" x14ac:dyDescent="0.25">
      <c r="A41" s="10" t="s">
        <v>41</v>
      </c>
      <c r="B41" s="20">
        <v>0</v>
      </c>
      <c r="C41" s="20">
        <v>0</v>
      </c>
    </row>
    <row r="42" spans="1:3" x14ac:dyDescent="0.25">
      <c r="A42" s="10" t="s">
        <v>42</v>
      </c>
      <c r="B42" s="8">
        <v>0</v>
      </c>
      <c r="C42" s="8">
        <v>0</v>
      </c>
    </row>
    <row r="43" spans="1:3" x14ac:dyDescent="0.25">
      <c r="A43" s="7" t="s">
        <v>43</v>
      </c>
      <c r="B43" s="20">
        <f>SUM(B44+B49+B55+B63+B72+B78+B84+B91+B97)</f>
        <v>266000.93</v>
      </c>
      <c r="C43" s="20">
        <f>SUM(C44+C49+C55+C63+C72+C78+C84+C91+C97)</f>
        <v>38339202.840000004</v>
      </c>
    </row>
    <row r="44" spans="1:3" x14ac:dyDescent="0.25">
      <c r="A44" s="9" t="s">
        <v>44</v>
      </c>
      <c r="B44" s="20">
        <f>SUM(B45:B48)</f>
        <v>0</v>
      </c>
      <c r="C44" s="20">
        <f>SUM(C45:C48)</f>
        <v>0</v>
      </c>
    </row>
    <row r="45" spans="1:3" x14ac:dyDescent="0.25">
      <c r="A45" s="10" t="s">
        <v>45</v>
      </c>
      <c r="B45" s="20">
        <v>0</v>
      </c>
      <c r="C45" s="20">
        <v>0</v>
      </c>
    </row>
    <row r="46" spans="1:3" x14ac:dyDescent="0.25">
      <c r="A46" s="10" t="s">
        <v>46</v>
      </c>
      <c r="B46" s="20">
        <v>0</v>
      </c>
      <c r="C46" s="20">
        <v>0</v>
      </c>
    </row>
    <row r="47" spans="1:3" x14ac:dyDescent="0.25">
      <c r="A47" s="10" t="s">
        <v>47</v>
      </c>
      <c r="B47" s="20">
        <v>0</v>
      </c>
      <c r="C47" s="20">
        <v>0</v>
      </c>
    </row>
    <row r="48" spans="1:3" x14ac:dyDescent="0.25">
      <c r="A48" s="10" t="s">
        <v>48</v>
      </c>
      <c r="B48" s="20">
        <v>0</v>
      </c>
      <c r="C48" s="20">
        <v>0</v>
      </c>
    </row>
    <row r="49" spans="1:3" x14ac:dyDescent="0.25">
      <c r="A49" s="9" t="s">
        <v>49</v>
      </c>
      <c r="B49" s="20">
        <f>SUM(B50:B54)</f>
        <v>0</v>
      </c>
      <c r="C49" s="20">
        <f>SUM(C50:C54)</f>
        <v>771299.92</v>
      </c>
    </row>
    <row r="50" spans="1:3" x14ac:dyDescent="0.25">
      <c r="A50" s="10" t="s">
        <v>50</v>
      </c>
      <c r="B50" s="20">
        <v>0</v>
      </c>
      <c r="C50" s="20">
        <v>0</v>
      </c>
    </row>
    <row r="51" spans="1:3" x14ac:dyDescent="0.25">
      <c r="A51" s="10" t="s">
        <v>51</v>
      </c>
      <c r="B51" s="20">
        <v>0</v>
      </c>
      <c r="C51" s="20">
        <v>0</v>
      </c>
    </row>
    <row r="52" spans="1:3" x14ac:dyDescent="0.25">
      <c r="A52" s="10" t="s">
        <v>52</v>
      </c>
      <c r="B52" s="20">
        <v>0</v>
      </c>
      <c r="C52" s="20">
        <v>0</v>
      </c>
    </row>
    <row r="53" spans="1:3" x14ac:dyDescent="0.25">
      <c r="A53" s="10" t="s">
        <v>53</v>
      </c>
      <c r="B53" s="20">
        <v>0</v>
      </c>
      <c r="C53" s="20">
        <v>771299.92</v>
      </c>
    </row>
    <row r="54" spans="1:3" x14ac:dyDescent="0.25">
      <c r="A54" s="10" t="s">
        <v>54</v>
      </c>
      <c r="B54" s="20">
        <v>0</v>
      </c>
      <c r="C54" s="20">
        <v>0</v>
      </c>
    </row>
    <row r="55" spans="1:3" x14ac:dyDescent="0.25">
      <c r="A55" s="9" t="s">
        <v>55</v>
      </c>
      <c r="B55" s="20">
        <f>SUM(B56:B62)</f>
        <v>0</v>
      </c>
      <c r="C55" s="20">
        <f>SUM(C56:C62)</f>
        <v>37517710.82</v>
      </c>
    </row>
    <row r="56" spans="1:3" x14ac:dyDescent="0.25">
      <c r="A56" s="10" t="s">
        <v>56</v>
      </c>
      <c r="B56" s="20">
        <v>0</v>
      </c>
      <c r="C56" s="20">
        <v>37517710.82</v>
      </c>
    </row>
    <row r="57" spans="1:3" x14ac:dyDescent="0.25">
      <c r="A57" s="10" t="s">
        <v>57</v>
      </c>
      <c r="B57" s="20">
        <v>0</v>
      </c>
      <c r="C57" s="20">
        <v>0</v>
      </c>
    </row>
    <row r="58" spans="1:3" x14ac:dyDescent="0.25">
      <c r="A58" s="10" t="s">
        <v>58</v>
      </c>
      <c r="B58" s="20">
        <v>0</v>
      </c>
      <c r="C58" s="20">
        <v>0</v>
      </c>
    </row>
    <row r="59" spans="1:3" x14ac:dyDescent="0.25">
      <c r="A59" s="10" t="s">
        <v>59</v>
      </c>
      <c r="B59" s="20">
        <v>0</v>
      </c>
      <c r="C59" s="20">
        <v>0</v>
      </c>
    </row>
    <row r="60" spans="1:3" x14ac:dyDescent="0.25">
      <c r="A60" s="10" t="s">
        <v>60</v>
      </c>
      <c r="B60" s="20">
        <v>0</v>
      </c>
      <c r="C60" s="20">
        <v>0</v>
      </c>
    </row>
    <row r="61" spans="1:3" x14ac:dyDescent="0.25">
      <c r="A61" s="10" t="s">
        <v>61</v>
      </c>
      <c r="B61" s="20">
        <v>0</v>
      </c>
      <c r="C61" s="20">
        <v>0</v>
      </c>
    </row>
    <row r="62" spans="1:3" x14ac:dyDescent="0.25">
      <c r="A62" s="10" t="s">
        <v>62</v>
      </c>
      <c r="B62" s="20">
        <v>0</v>
      </c>
      <c r="C62" s="20">
        <v>0</v>
      </c>
    </row>
    <row r="63" spans="1:3" x14ac:dyDescent="0.25">
      <c r="A63" s="9" t="s">
        <v>63</v>
      </c>
      <c r="B63" s="20">
        <f>SUM(B64:B71)</f>
        <v>899</v>
      </c>
      <c r="C63" s="20">
        <f>SUM(C64:C71)</f>
        <v>50192.1</v>
      </c>
    </row>
    <row r="64" spans="1:3" x14ac:dyDescent="0.25">
      <c r="A64" s="10" t="s">
        <v>64</v>
      </c>
      <c r="B64" s="20">
        <v>0</v>
      </c>
      <c r="C64" s="20">
        <v>50192.1</v>
      </c>
    </row>
    <row r="65" spans="1:3" x14ac:dyDescent="0.25">
      <c r="A65" s="10" t="s">
        <v>65</v>
      </c>
      <c r="B65" s="20">
        <v>0</v>
      </c>
      <c r="C65" s="20">
        <v>0</v>
      </c>
    </row>
    <row r="66" spans="1:3" x14ac:dyDescent="0.25">
      <c r="A66" s="10" t="s">
        <v>66</v>
      </c>
      <c r="B66" s="20">
        <v>0</v>
      </c>
      <c r="C66" s="20">
        <v>0</v>
      </c>
    </row>
    <row r="67" spans="1:3" x14ac:dyDescent="0.25">
      <c r="A67" s="10" t="s">
        <v>67</v>
      </c>
      <c r="B67" s="20">
        <v>0</v>
      </c>
      <c r="C67" s="20">
        <v>0</v>
      </c>
    </row>
    <row r="68" spans="1:3" x14ac:dyDescent="0.25">
      <c r="A68" s="10" t="s">
        <v>68</v>
      </c>
      <c r="B68" s="20">
        <v>0</v>
      </c>
      <c r="C68" s="20">
        <v>0</v>
      </c>
    </row>
    <row r="69" spans="1:3" x14ac:dyDescent="0.25">
      <c r="A69" s="10" t="s">
        <v>69</v>
      </c>
      <c r="B69" s="20">
        <v>899</v>
      </c>
      <c r="C69" s="20">
        <v>0</v>
      </c>
    </row>
    <row r="70" spans="1:3" x14ac:dyDescent="0.25">
      <c r="A70" s="10" t="s">
        <v>70</v>
      </c>
      <c r="B70" s="20">
        <v>0</v>
      </c>
      <c r="C70" s="20">
        <v>0</v>
      </c>
    </row>
    <row r="71" spans="1:3" x14ac:dyDescent="0.25">
      <c r="A71" s="10" t="s">
        <v>71</v>
      </c>
      <c r="B71" s="20">
        <v>0</v>
      </c>
      <c r="C71" s="20">
        <v>0</v>
      </c>
    </row>
    <row r="72" spans="1:3" x14ac:dyDescent="0.25">
      <c r="A72" s="9" t="s">
        <v>72</v>
      </c>
      <c r="B72" s="20">
        <f>SUM(B73:B77)</f>
        <v>487.5</v>
      </c>
      <c r="C72" s="20">
        <f>SUM(C73:C77)</f>
        <v>0</v>
      </c>
    </row>
    <row r="73" spans="1:3" x14ac:dyDescent="0.25">
      <c r="A73" s="10" t="s">
        <v>73</v>
      </c>
      <c r="B73" s="20">
        <v>487.5</v>
      </c>
      <c r="C73" s="20">
        <v>0</v>
      </c>
    </row>
    <row r="74" spans="1:3" x14ac:dyDescent="0.25">
      <c r="A74" s="10" t="s">
        <v>74</v>
      </c>
      <c r="B74" s="20">
        <v>0</v>
      </c>
      <c r="C74" s="20">
        <v>0</v>
      </c>
    </row>
    <row r="75" spans="1:3" x14ac:dyDescent="0.25">
      <c r="A75" s="10" t="s">
        <v>75</v>
      </c>
      <c r="B75" s="20">
        <v>0</v>
      </c>
      <c r="C75" s="20">
        <v>0</v>
      </c>
    </row>
    <row r="76" spans="1:3" x14ac:dyDescent="0.25">
      <c r="A76" s="10" t="s">
        <v>76</v>
      </c>
      <c r="B76" s="20">
        <v>0</v>
      </c>
      <c r="C76" s="20">
        <v>0</v>
      </c>
    </row>
    <row r="77" spans="1:3" x14ac:dyDescent="0.25">
      <c r="A77" s="10" t="s">
        <v>77</v>
      </c>
      <c r="B77" s="20">
        <v>0</v>
      </c>
      <c r="C77" s="20">
        <v>0</v>
      </c>
    </row>
    <row r="78" spans="1:3" x14ac:dyDescent="0.25">
      <c r="A78" s="9" t="s">
        <v>78</v>
      </c>
      <c r="B78" s="20">
        <f>SUM(B79:B83)</f>
        <v>264614.43</v>
      </c>
      <c r="C78" s="20">
        <f>SUM(C79:C83)</f>
        <v>0</v>
      </c>
    </row>
    <row r="79" spans="1:3" x14ac:dyDescent="0.25">
      <c r="A79" s="10" t="s">
        <v>79</v>
      </c>
      <c r="B79" s="20">
        <v>60131.41</v>
      </c>
      <c r="C79" s="20">
        <v>0</v>
      </c>
    </row>
    <row r="80" spans="1:3" x14ac:dyDescent="0.25">
      <c r="A80" s="10" t="s">
        <v>80</v>
      </c>
      <c r="B80" s="20">
        <v>0</v>
      </c>
      <c r="C80" s="20">
        <v>0</v>
      </c>
    </row>
    <row r="81" spans="1:3" x14ac:dyDescent="0.25">
      <c r="A81" s="10" t="s">
        <v>81</v>
      </c>
      <c r="B81" s="20">
        <v>203017.19</v>
      </c>
      <c r="C81" s="20">
        <v>0</v>
      </c>
    </row>
    <row r="82" spans="1:3" x14ac:dyDescent="0.25">
      <c r="A82" s="10" t="s">
        <v>82</v>
      </c>
      <c r="B82" s="20">
        <v>0</v>
      </c>
      <c r="C82" s="20">
        <v>0</v>
      </c>
    </row>
    <row r="83" spans="1:3" x14ac:dyDescent="0.25">
      <c r="A83" s="10" t="s">
        <v>83</v>
      </c>
      <c r="B83" s="20">
        <v>1465.83</v>
      </c>
      <c r="C83" s="20">
        <v>0</v>
      </c>
    </row>
    <row r="84" spans="1:3" x14ac:dyDescent="0.25">
      <c r="A84" s="9" t="s">
        <v>84</v>
      </c>
      <c r="B84" s="20">
        <f>SUM(B85:B90)</f>
        <v>0</v>
      </c>
      <c r="C84" s="20">
        <f>SUM(C85:C90)</f>
        <v>0</v>
      </c>
    </row>
    <row r="85" spans="1:3" x14ac:dyDescent="0.25">
      <c r="A85" s="10" t="s">
        <v>85</v>
      </c>
      <c r="B85" s="20">
        <v>0</v>
      </c>
      <c r="C85" s="20">
        <v>0</v>
      </c>
    </row>
    <row r="86" spans="1:3" x14ac:dyDescent="0.25">
      <c r="A86" s="10" t="s">
        <v>86</v>
      </c>
      <c r="B86" s="20">
        <v>0</v>
      </c>
      <c r="C86" s="20">
        <v>0</v>
      </c>
    </row>
    <row r="87" spans="1:3" x14ac:dyDescent="0.25">
      <c r="A87" s="10" t="s">
        <v>87</v>
      </c>
      <c r="B87" s="20">
        <v>0</v>
      </c>
      <c r="C87" s="20">
        <v>0</v>
      </c>
    </row>
    <row r="88" spans="1:3" x14ac:dyDescent="0.25">
      <c r="A88" s="10" t="s">
        <v>88</v>
      </c>
      <c r="B88" s="20">
        <v>0</v>
      </c>
      <c r="C88" s="20">
        <v>0</v>
      </c>
    </row>
    <row r="89" spans="1:3" x14ac:dyDescent="0.25">
      <c r="A89" s="10" t="s">
        <v>89</v>
      </c>
      <c r="B89" s="20">
        <v>0</v>
      </c>
      <c r="C89" s="20">
        <v>0</v>
      </c>
    </row>
    <row r="90" spans="1:3" x14ac:dyDescent="0.25">
      <c r="A90" s="10" t="s">
        <v>90</v>
      </c>
      <c r="B90" s="20">
        <v>0</v>
      </c>
      <c r="C90" s="20">
        <v>0</v>
      </c>
    </row>
    <row r="91" spans="1:3" x14ac:dyDescent="0.25">
      <c r="A91" s="9" t="s">
        <v>91</v>
      </c>
      <c r="B91" s="20">
        <f>SUM(B92:B96)</f>
        <v>0</v>
      </c>
      <c r="C91" s="20">
        <f>SUM(C92:C96)</f>
        <v>0</v>
      </c>
    </row>
    <row r="92" spans="1:3" ht="22.5" x14ac:dyDescent="0.25">
      <c r="A92" s="10" t="s">
        <v>92</v>
      </c>
      <c r="B92" s="20">
        <v>0</v>
      </c>
      <c r="C92" s="20">
        <v>0</v>
      </c>
    </row>
    <row r="93" spans="1:3" ht="11.25" customHeight="1" x14ac:dyDescent="0.25">
      <c r="A93" s="10" t="s">
        <v>93</v>
      </c>
      <c r="B93" s="20">
        <v>0</v>
      </c>
      <c r="C93" s="20">
        <v>0</v>
      </c>
    </row>
    <row r="94" spans="1:3" ht="22.5" x14ac:dyDescent="0.25">
      <c r="A94" s="10" t="s">
        <v>94</v>
      </c>
      <c r="B94" s="20">
        <v>0</v>
      </c>
      <c r="C94" s="20">
        <v>0</v>
      </c>
    </row>
    <row r="95" spans="1:3" ht="22.5" x14ac:dyDescent="0.25">
      <c r="A95" s="10" t="s">
        <v>95</v>
      </c>
      <c r="B95" s="20">
        <v>0</v>
      </c>
      <c r="C95" s="20">
        <v>0</v>
      </c>
    </row>
    <row r="96" spans="1:3" x14ac:dyDescent="0.25">
      <c r="A96" s="10" t="s">
        <v>96</v>
      </c>
      <c r="B96" s="20">
        <v>0</v>
      </c>
      <c r="C96" s="20">
        <v>0</v>
      </c>
    </row>
    <row r="97" spans="1:3" x14ac:dyDescent="0.25">
      <c r="A97" s="9" t="s">
        <v>97</v>
      </c>
      <c r="B97" s="20">
        <f>SUM(B98:B100)</f>
        <v>0</v>
      </c>
      <c r="C97" s="20">
        <f>SUM(C98:C100)</f>
        <v>0</v>
      </c>
    </row>
    <row r="98" spans="1:3" x14ac:dyDescent="0.25">
      <c r="A98" s="10" t="s">
        <v>98</v>
      </c>
      <c r="B98" s="20">
        <v>0</v>
      </c>
      <c r="C98" s="20">
        <v>0</v>
      </c>
    </row>
    <row r="99" spans="1:3" x14ac:dyDescent="0.25">
      <c r="A99" s="10" t="s">
        <v>99</v>
      </c>
      <c r="B99" s="20">
        <v>0</v>
      </c>
      <c r="C99" s="20">
        <v>0</v>
      </c>
    </row>
    <row r="100" spans="1:3" x14ac:dyDescent="0.25">
      <c r="A100" s="10" t="s">
        <v>100</v>
      </c>
      <c r="B100" s="20">
        <v>0</v>
      </c>
      <c r="C100" s="20">
        <v>0</v>
      </c>
    </row>
    <row r="101" spans="1:3" s="6" customFormat="1" x14ac:dyDescent="0.25">
      <c r="A101" s="7" t="s">
        <v>101</v>
      </c>
      <c r="B101" s="21">
        <f>SUM(B102+B143)</f>
        <v>12579.77</v>
      </c>
      <c r="C101" s="21">
        <f>SUM(C102+C143)</f>
        <v>924082.72</v>
      </c>
    </row>
    <row r="102" spans="1:3" x14ac:dyDescent="0.25">
      <c r="A102" s="7" t="s">
        <v>102</v>
      </c>
      <c r="B102" s="20">
        <f>SUM(B103+B113+B117+B121+B124+B128+B135+B139)</f>
        <v>12579.77</v>
      </c>
      <c r="C102" s="20">
        <f>SUM(C103+C113+C117+C121+C124+C128+C135+C139)</f>
        <v>924082.72</v>
      </c>
    </row>
    <row r="103" spans="1:3" x14ac:dyDescent="0.25">
      <c r="A103" s="9" t="s">
        <v>103</v>
      </c>
      <c r="B103" s="20">
        <f>SUM(B104:B112)</f>
        <v>12579.77</v>
      </c>
      <c r="C103" s="20">
        <f>SUM(C104:C112)</f>
        <v>1521.5</v>
      </c>
    </row>
    <row r="104" spans="1:3" x14ac:dyDescent="0.25">
      <c r="A104" s="10" t="s">
        <v>104</v>
      </c>
      <c r="B104" s="20">
        <v>0</v>
      </c>
      <c r="C104" s="20">
        <v>0</v>
      </c>
    </row>
    <row r="105" spans="1:3" x14ac:dyDescent="0.25">
      <c r="A105" s="10" t="s">
        <v>105</v>
      </c>
      <c r="B105" s="20">
        <v>12155.77</v>
      </c>
      <c r="C105" s="20">
        <v>0</v>
      </c>
    </row>
    <row r="106" spans="1:3" x14ac:dyDescent="0.25">
      <c r="A106" s="10" t="s">
        <v>106</v>
      </c>
      <c r="B106" s="20">
        <v>0</v>
      </c>
      <c r="C106" s="20">
        <v>0</v>
      </c>
    </row>
    <row r="107" spans="1:3" x14ac:dyDescent="0.25">
      <c r="A107" s="10" t="s">
        <v>107</v>
      </c>
      <c r="B107" s="20">
        <v>0</v>
      </c>
      <c r="C107" s="20">
        <v>0</v>
      </c>
    </row>
    <row r="108" spans="1:3" x14ac:dyDescent="0.25">
      <c r="A108" s="10" t="s">
        <v>108</v>
      </c>
      <c r="B108" s="20">
        <v>0</v>
      </c>
      <c r="C108" s="20">
        <v>0</v>
      </c>
    </row>
    <row r="109" spans="1:3" x14ac:dyDescent="0.25">
      <c r="A109" s="10" t="s">
        <v>109</v>
      </c>
      <c r="B109" s="20">
        <v>0</v>
      </c>
      <c r="C109" s="20">
        <v>0</v>
      </c>
    </row>
    <row r="110" spans="1:3" x14ac:dyDescent="0.25">
      <c r="A110" s="10" t="s">
        <v>110</v>
      </c>
      <c r="B110" s="20">
        <v>0</v>
      </c>
      <c r="C110" s="20">
        <v>1521.5</v>
      </c>
    </row>
    <row r="111" spans="1:3" x14ac:dyDescent="0.25">
      <c r="A111" s="10" t="s">
        <v>111</v>
      </c>
      <c r="B111" s="20">
        <v>0</v>
      </c>
      <c r="C111" s="20">
        <v>0</v>
      </c>
    </row>
    <row r="112" spans="1:3" x14ac:dyDescent="0.25">
      <c r="A112" s="10" t="s">
        <v>112</v>
      </c>
      <c r="B112" s="20">
        <v>424</v>
      </c>
      <c r="C112" s="20">
        <v>0</v>
      </c>
    </row>
    <row r="113" spans="1:3" x14ac:dyDescent="0.25">
      <c r="A113" s="9" t="s">
        <v>113</v>
      </c>
      <c r="B113" s="20">
        <f>SUM(B114:B116)</f>
        <v>0</v>
      </c>
      <c r="C113" s="20">
        <f>SUM(C114:C116)</f>
        <v>0</v>
      </c>
    </row>
    <row r="114" spans="1:3" x14ac:dyDescent="0.25">
      <c r="A114" s="10" t="s">
        <v>114</v>
      </c>
      <c r="B114" s="20">
        <v>0</v>
      </c>
      <c r="C114" s="20">
        <v>0</v>
      </c>
    </row>
    <row r="115" spans="1:3" x14ac:dyDescent="0.25">
      <c r="A115" s="10" t="s">
        <v>115</v>
      </c>
      <c r="B115" s="20">
        <v>0</v>
      </c>
      <c r="C115" s="20">
        <v>0</v>
      </c>
    </row>
    <row r="116" spans="1:3" x14ac:dyDescent="0.25">
      <c r="A116" s="10" t="s">
        <v>116</v>
      </c>
      <c r="B116" s="20">
        <v>0</v>
      </c>
      <c r="C116" s="20">
        <v>0</v>
      </c>
    </row>
    <row r="117" spans="1:3" x14ac:dyDescent="0.25">
      <c r="A117" s="9" t="s">
        <v>117</v>
      </c>
      <c r="B117" s="20">
        <f>SUM(B118:B120)</f>
        <v>0</v>
      </c>
      <c r="C117" s="20">
        <f>SUM(C118:C120)</f>
        <v>0</v>
      </c>
    </row>
    <row r="118" spans="1:3" x14ac:dyDescent="0.25">
      <c r="A118" s="10" t="s">
        <v>118</v>
      </c>
      <c r="B118" s="20">
        <v>0</v>
      </c>
      <c r="C118" s="20">
        <v>0</v>
      </c>
    </row>
    <row r="119" spans="1:3" x14ac:dyDescent="0.25">
      <c r="A119" s="10" t="s">
        <v>119</v>
      </c>
      <c r="B119" s="20">
        <v>0</v>
      </c>
      <c r="C119" s="20">
        <v>0</v>
      </c>
    </row>
    <row r="120" spans="1:3" x14ac:dyDescent="0.25">
      <c r="A120" s="10" t="s">
        <v>120</v>
      </c>
      <c r="B120" s="20">
        <v>0</v>
      </c>
      <c r="C120" s="20">
        <v>0</v>
      </c>
    </row>
    <row r="121" spans="1:3" x14ac:dyDescent="0.25">
      <c r="A121" s="9" t="s">
        <v>121</v>
      </c>
      <c r="B121" s="20">
        <f>SUM(B122:B123)</f>
        <v>0</v>
      </c>
      <c r="C121" s="20">
        <f>SUM(C122:C123)</f>
        <v>0</v>
      </c>
    </row>
    <row r="122" spans="1:3" x14ac:dyDescent="0.25">
      <c r="A122" s="10" t="s">
        <v>122</v>
      </c>
      <c r="B122" s="20">
        <v>0</v>
      </c>
      <c r="C122" s="20">
        <v>0</v>
      </c>
    </row>
    <row r="123" spans="1:3" x14ac:dyDescent="0.25">
      <c r="A123" s="10" t="s">
        <v>123</v>
      </c>
      <c r="B123" s="20">
        <v>0</v>
      </c>
      <c r="C123" s="20">
        <v>0</v>
      </c>
    </row>
    <row r="124" spans="1:3" x14ac:dyDescent="0.25">
      <c r="A124" s="9" t="s">
        <v>124</v>
      </c>
      <c r="B124" s="20">
        <f>SUM(B125:B127)</f>
        <v>0</v>
      </c>
      <c r="C124" s="20">
        <f>SUM(C125:C127)</f>
        <v>0</v>
      </c>
    </row>
    <row r="125" spans="1:3" x14ac:dyDescent="0.25">
      <c r="A125" s="10" t="s">
        <v>125</v>
      </c>
      <c r="B125" s="20">
        <v>0</v>
      </c>
      <c r="C125" s="20">
        <v>0</v>
      </c>
    </row>
    <row r="126" spans="1:3" x14ac:dyDescent="0.25">
      <c r="A126" s="10" t="s">
        <v>126</v>
      </c>
      <c r="B126" s="20">
        <v>0</v>
      </c>
      <c r="C126" s="20">
        <v>0</v>
      </c>
    </row>
    <row r="127" spans="1:3" x14ac:dyDescent="0.25">
      <c r="A127" s="10" t="s">
        <v>127</v>
      </c>
      <c r="B127" s="20">
        <v>0</v>
      </c>
      <c r="C127" s="20">
        <v>0</v>
      </c>
    </row>
    <row r="128" spans="1:3" x14ac:dyDescent="0.25">
      <c r="A128" s="9" t="s">
        <v>128</v>
      </c>
      <c r="B128" s="20">
        <f>SUM(B129:B134)</f>
        <v>0</v>
      </c>
      <c r="C128" s="20">
        <f>SUM(C129:C134)</f>
        <v>922561.22</v>
      </c>
    </row>
    <row r="129" spans="1:3" x14ac:dyDescent="0.25">
      <c r="A129" s="10" t="s">
        <v>129</v>
      </c>
      <c r="B129" s="20">
        <v>0</v>
      </c>
      <c r="C129" s="20">
        <v>922561.22</v>
      </c>
    </row>
    <row r="130" spans="1:3" x14ac:dyDescent="0.25">
      <c r="A130" s="10" t="s">
        <v>130</v>
      </c>
      <c r="B130" s="20">
        <v>0</v>
      </c>
      <c r="C130" s="20">
        <v>0</v>
      </c>
    </row>
    <row r="131" spans="1:3" x14ac:dyDescent="0.25">
      <c r="A131" s="10" t="s">
        <v>131</v>
      </c>
      <c r="B131" s="20">
        <v>0</v>
      </c>
      <c r="C131" s="20">
        <v>0</v>
      </c>
    </row>
    <row r="132" spans="1:3" x14ac:dyDescent="0.25">
      <c r="A132" s="10" t="s">
        <v>132</v>
      </c>
      <c r="B132" s="20">
        <v>0</v>
      </c>
      <c r="C132" s="20">
        <v>0</v>
      </c>
    </row>
    <row r="133" spans="1:3" x14ac:dyDescent="0.25">
      <c r="A133" s="10" t="s">
        <v>133</v>
      </c>
      <c r="B133" s="20">
        <v>0</v>
      </c>
      <c r="C133" s="20">
        <v>0</v>
      </c>
    </row>
    <row r="134" spans="1:3" x14ac:dyDescent="0.25">
      <c r="A134" s="10" t="s">
        <v>134</v>
      </c>
      <c r="B134" s="20">
        <v>0</v>
      </c>
      <c r="C134" s="20">
        <v>0</v>
      </c>
    </row>
    <row r="135" spans="1:3" x14ac:dyDescent="0.25">
      <c r="A135" s="9" t="s">
        <v>135</v>
      </c>
      <c r="B135" s="20">
        <f>SUM(B136:B138)</f>
        <v>0</v>
      </c>
      <c r="C135" s="20">
        <f>SUM(C136:C138)</f>
        <v>0</v>
      </c>
    </row>
    <row r="136" spans="1:3" x14ac:dyDescent="0.25">
      <c r="A136" s="10" t="s">
        <v>136</v>
      </c>
      <c r="B136" s="20">
        <v>0</v>
      </c>
      <c r="C136" s="20">
        <v>0</v>
      </c>
    </row>
    <row r="137" spans="1:3" x14ac:dyDescent="0.25">
      <c r="A137" s="10" t="s">
        <v>137</v>
      </c>
      <c r="B137" s="20">
        <v>0</v>
      </c>
      <c r="C137" s="20">
        <v>0</v>
      </c>
    </row>
    <row r="138" spans="1:3" x14ac:dyDescent="0.25">
      <c r="A138" s="10" t="s">
        <v>138</v>
      </c>
      <c r="B138" s="20">
        <v>0</v>
      </c>
      <c r="C138" s="20">
        <v>0</v>
      </c>
    </row>
    <row r="139" spans="1:3" x14ac:dyDescent="0.25">
      <c r="A139" s="9" t="s">
        <v>139</v>
      </c>
      <c r="B139" s="20">
        <f>SUM(B140:B142)</f>
        <v>0</v>
      </c>
      <c r="C139" s="20">
        <f>SUM(C140:C142)</f>
        <v>0</v>
      </c>
    </row>
    <row r="140" spans="1:3" x14ac:dyDescent="0.25">
      <c r="A140" s="10" t="s">
        <v>140</v>
      </c>
      <c r="B140" s="20">
        <v>0</v>
      </c>
      <c r="C140" s="20">
        <v>0</v>
      </c>
    </row>
    <row r="141" spans="1:3" x14ac:dyDescent="0.25">
      <c r="A141" s="10" t="s">
        <v>141</v>
      </c>
      <c r="B141" s="20">
        <v>0</v>
      </c>
      <c r="C141" s="20">
        <v>0</v>
      </c>
    </row>
    <row r="142" spans="1:3" x14ac:dyDescent="0.25">
      <c r="A142" s="10" t="s">
        <v>142</v>
      </c>
      <c r="B142" s="20">
        <v>0</v>
      </c>
      <c r="C142" s="20">
        <v>0</v>
      </c>
    </row>
    <row r="143" spans="1:3" x14ac:dyDescent="0.25">
      <c r="A143" s="7" t="s">
        <v>143</v>
      </c>
      <c r="B143" s="20">
        <f>SUM(B144+B147+B151+B157+B161+B168)</f>
        <v>0</v>
      </c>
      <c r="C143" s="20">
        <f>SUM(C144+C147+C151+C157+C161+C168)</f>
        <v>0</v>
      </c>
    </row>
    <row r="144" spans="1:3" x14ac:dyDescent="0.25">
      <c r="A144" s="9" t="s">
        <v>144</v>
      </c>
      <c r="B144" s="20">
        <f>SUM(B145:B146)</f>
        <v>0</v>
      </c>
      <c r="C144" s="20">
        <f>SUM(C145:C146)</f>
        <v>0</v>
      </c>
    </row>
    <row r="145" spans="1:3" x14ac:dyDescent="0.25">
      <c r="A145" s="10" t="s">
        <v>145</v>
      </c>
      <c r="B145" s="20">
        <v>0</v>
      </c>
      <c r="C145" s="20">
        <v>0</v>
      </c>
    </row>
    <row r="146" spans="1:3" x14ac:dyDescent="0.25">
      <c r="A146" s="10" t="s">
        <v>146</v>
      </c>
      <c r="B146" s="20">
        <v>0</v>
      </c>
      <c r="C146" s="20">
        <v>0</v>
      </c>
    </row>
    <row r="147" spans="1:3" x14ac:dyDescent="0.25">
      <c r="A147" s="9" t="s">
        <v>147</v>
      </c>
      <c r="B147" s="20">
        <f>SUM(B148:B150)</f>
        <v>0</v>
      </c>
      <c r="C147" s="20">
        <f>SUM(C148:C150)</f>
        <v>0</v>
      </c>
    </row>
    <row r="148" spans="1:3" x14ac:dyDescent="0.25">
      <c r="A148" s="10" t="s">
        <v>148</v>
      </c>
      <c r="B148" s="20">
        <v>0</v>
      </c>
      <c r="C148" s="20">
        <v>0</v>
      </c>
    </row>
    <row r="149" spans="1:3" x14ac:dyDescent="0.25">
      <c r="A149" s="10" t="s">
        <v>149</v>
      </c>
      <c r="B149" s="20">
        <v>0</v>
      </c>
      <c r="C149" s="20">
        <v>0</v>
      </c>
    </row>
    <row r="150" spans="1:3" x14ac:dyDescent="0.25">
      <c r="A150" s="10" t="s">
        <v>150</v>
      </c>
      <c r="B150" s="20">
        <v>0</v>
      </c>
      <c r="C150" s="20">
        <v>0</v>
      </c>
    </row>
    <row r="151" spans="1:3" x14ac:dyDescent="0.25">
      <c r="A151" s="9" t="s">
        <v>151</v>
      </c>
      <c r="B151" s="20">
        <f>SUM(B152:B156)</f>
        <v>0</v>
      </c>
      <c r="C151" s="20">
        <f>SUM(C152:C156)</f>
        <v>0</v>
      </c>
    </row>
    <row r="152" spans="1:3" x14ac:dyDescent="0.25">
      <c r="A152" s="10" t="s">
        <v>152</v>
      </c>
      <c r="B152" s="20">
        <v>0</v>
      </c>
      <c r="C152" s="20">
        <v>0</v>
      </c>
    </row>
    <row r="153" spans="1:3" x14ac:dyDescent="0.25">
      <c r="A153" s="10" t="s">
        <v>153</v>
      </c>
      <c r="B153" s="20">
        <v>0</v>
      </c>
      <c r="C153" s="20">
        <v>0</v>
      </c>
    </row>
    <row r="154" spans="1:3" x14ac:dyDescent="0.25">
      <c r="A154" s="10" t="s">
        <v>154</v>
      </c>
      <c r="B154" s="20">
        <v>0</v>
      </c>
      <c r="C154" s="20">
        <v>0</v>
      </c>
    </row>
    <row r="155" spans="1:3" x14ac:dyDescent="0.25">
      <c r="A155" s="10" t="s">
        <v>155</v>
      </c>
      <c r="B155" s="20">
        <v>0</v>
      </c>
      <c r="C155" s="20">
        <v>0</v>
      </c>
    </row>
    <row r="156" spans="1:3" x14ac:dyDescent="0.25">
      <c r="A156" s="10" t="s">
        <v>156</v>
      </c>
      <c r="B156" s="20">
        <v>0</v>
      </c>
      <c r="C156" s="20">
        <v>0</v>
      </c>
    </row>
    <row r="157" spans="1:3" x14ac:dyDescent="0.25">
      <c r="A157" s="9" t="s">
        <v>157</v>
      </c>
      <c r="B157" s="20">
        <f>SUM(B158:B160)</f>
        <v>0</v>
      </c>
      <c r="C157" s="20">
        <f>SUM(C158:C160)</f>
        <v>0</v>
      </c>
    </row>
    <row r="158" spans="1:3" x14ac:dyDescent="0.25">
      <c r="A158" s="10" t="s">
        <v>158</v>
      </c>
      <c r="B158" s="20">
        <v>0</v>
      </c>
      <c r="C158" s="20">
        <v>0</v>
      </c>
    </row>
    <row r="159" spans="1:3" x14ac:dyDescent="0.25">
      <c r="A159" s="10" t="s">
        <v>159</v>
      </c>
      <c r="B159" s="20">
        <v>0</v>
      </c>
      <c r="C159" s="20">
        <v>0</v>
      </c>
    </row>
    <row r="160" spans="1:3" x14ac:dyDescent="0.25">
      <c r="A160" s="10" t="s">
        <v>160</v>
      </c>
      <c r="B160" s="20">
        <v>0</v>
      </c>
      <c r="C160" s="20">
        <v>0</v>
      </c>
    </row>
    <row r="161" spans="1:3" x14ac:dyDescent="0.25">
      <c r="A161" s="9" t="s">
        <v>161</v>
      </c>
      <c r="B161" s="20">
        <f>SUM(B162:B167)</f>
        <v>0</v>
      </c>
      <c r="C161" s="20">
        <f>SUM(C162:C167)</f>
        <v>0</v>
      </c>
    </row>
    <row r="162" spans="1:3" x14ac:dyDescent="0.25">
      <c r="A162" s="10" t="s">
        <v>162</v>
      </c>
      <c r="B162" s="20">
        <v>0</v>
      </c>
      <c r="C162" s="20">
        <v>0</v>
      </c>
    </row>
    <row r="163" spans="1:3" x14ac:dyDescent="0.25">
      <c r="A163" s="10" t="s">
        <v>163</v>
      </c>
      <c r="B163" s="20">
        <v>0</v>
      </c>
      <c r="C163" s="20">
        <v>0</v>
      </c>
    </row>
    <row r="164" spans="1:3" x14ac:dyDescent="0.25">
      <c r="A164" s="10" t="s">
        <v>164</v>
      </c>
      <c r="B164" s="20">
        <v>0</v>
      </c>
      <c r="C164" s="20">
        <v>0</v>
      </c>
    </row>
    <row r="165" spans="1:3" x14ac:dyDescent="0.25">
      <c r="A165" s="10" t="s">
        <v>165</v>
      </c>
      <c r="B165" s="20">
        <v>0</v>
      </c>
      <c r="C165" s="20">
        <v>0</v>
      </c>
    </row>
    <row r="166" spans="1:3" x14ac:dyDescent="0.25">
      <c r="A166" s="10" t="s">
        <v>166</v>
      </c>
      <c r="B166" s="20">
        <v>0</v>
      </c>
      <c r="C166" s="20">
        <v>0</v>
      </c>
    </row>
    <row r="167" spans="1:3" x14ac:dyDescent="0.25">
      <c r="A167" s="10" t="s">
        <v>167</v>
      </c>
      <c r="B167" s="20">
        <v>0</v>
      </c>
      <c r="C167" s="20">
        <v>0</v>
      </c>
    </row>
    <row r="168" spans="1:3" x14ac:dyDescent="0.25">
      <c r="A168" s="9" t="s">
        <v>168</v>
      </c>
      <c r="B168" s="20">
        <f>SUM(B169:B172)</f>
        <v>0</v>
      </c>
      <c r="C168" s="20">
        <f>SUM(C169:C172)</f>
        <v>0</v>
      </c>
    </row>
    <row r="169" spans="1:3" x14ac:dyDescent="0.25">
      <c r="A169" s="10" t="s">
        <v>169</v>
      </c>
      <c r="B169" s="20">
        <v>0</v>
      </c>
      <c r="C169" s="20">
        <v>0</v>
      </c>
    </row>
    <row r="170" spans="1:3" x14ac:dyDescent="0.25">
      <c r="A170" s="10" t="s">
        <v>170</v>
      </c>
      <c r="B170" s="20">
        <v>0</v>
      </c>
      <c r="C170" s="20">
        <v>0</v>
      </c>
    </row>
    <row r="171" spans="1:3" x14ac:dyDescent="0.25">
      <c r="A171" s="10" t="s">
        <v>171</v>
      </c>
      <c r="B171" s="20">
        <v>0</v>
      </c>
      <c r="C171" s="20">
        <v>0</v>
      </c>
    </row>
    <row r="172" spans="1:3" x14ac:dyDescent="0.25">
      <c r="A172" s="10" t="s">
        <v>172</v>
      </c>
      <c r="B172" s="20">
        <v>0</v>
      </c>
      <c r="C172" s="20">
        <v>0</v>
      </c>
    </row>
    <row r="173" spans="1:3" s="6" customFormat="1" x14ac:dyDescent="0.25">
      <c r="A173" s="7" t="s">
        <v>173</v>
      </c>
      <c r="B173" s="21">
        <f>SUM(B174+B178+B193)</f>
        <v>43403082.939999998</v>
      </c>
      <c r="C173" s="21">
        <f>SUM(C174+C178+C193)</f>
        <v>4209961.3900000006</v>
      </c>
    </row>
    <row r="174" spans="1:3" x14ac:dyDescent="0.25">
      <c r="A174" s="7" t="s">
        <v>174</v>
      </c>
      <c r="B174" s="20">
        <f>SUM(B175+B176+B177)</f>
        <v>12656.16</v>
      </c>
      <c r="C174" s="20">
        <f>SUM(C175+C176+C177)</f>
        <v>1488113.07</v>
      </c>
    </row>
    <row r="175" spans="1:3" x14ac:dyDescent="0.25">
      <c r="A175" s="9" t="s">
        <v>175</v>
      </c>
      <c r="B175" s="20">
        <v>12656.16</v>
      </c>
      <c r="C175" s="20">
        <v>0</v>
      </c>
    </row>
    <row r="176" spans="1:3" x14ac:dyDescent="0.25">
      <c r="A176" s="9" t="s">
        <v>176</v>
      </c>
      <c r="B176" s="20">
        <v>0</v>
      </c>
      <c r="C176" s="20">
        <v>1488113.07</v>
      </c>
    </row>
    <row r="177" spans="1:3" x14ac:dyDescent="0.25">
      <c r="A177" s="9" t="s">
        <v>177</v>
      </c>
      <c r="B177" s="20">
        <v>0</v>
      </c>
      <c r="C177" s="20">
        <v>0</v>
      </c>
    </row>
    <row r="178" spans="1:3" x14ac:dyDescent="0.25">
      <c r="A178" s="7" t="s">
        <v>178</v>
      </c>
      <c r="B178" s="20">
        <f>SUM(B181+B179+B180+B186+B190)</f>
        <v>43390426.780000001</v>
      </c>
      <c r="C178" s="20">
        <f>SUM(C181+C179+C180+C186+C190)</f>
        <v>2721848.3200000003</v>
      </c>
    </row>
    <row r="179" spans="1:3" x14ac:dyDescent="0.25">
      <c r="A179" s="9" t="s">
        <v>179</v>
      </c>
      <c r="B179" s="20">
        <v>3734388.68</v>
      </c>
      <c r="C179" s="20">
        <v>0</v>
      </c>
    </row>
    <row r="180" spans="1:3" x14ac:dyDescent="0.25">
      <c r="A180" s="9" t="s">
        <v>180</v>
      </c>
      <c r="B180" s="20">
        <v>0</v>
      </c>
      <c r="C180" s="20">
        <v>1258490.54</v>
      </c>
    </row>
    <row r="181" spans="1:3" x14ac:dyDescent="0.25">
      <c r="A181" s="9" t="s">
        <v>181</v>
      </c>
      <c r="B181" s="20">
        <f>SUM(B182:B185)</f>
        <v>39656038.100000001</v>
      </c>
      <c r="C181" s="20">
        <f>SUM(C182:C185)</f>
        <v>0</v>
      </c>
    </row>
    <row r="182" spans="1:3" x14ac:dyDescent="0.25">
      <c r="A182" s="10" t="s">
        <v>182</v>
      </c>
      <c r="B182" s="20">
        <v>39656038.100000001</v>
      </c>
      <c r="C182" s="20">
        <v>0</v>
      </c>
    </row>
    <row r="183" spans="1:3" x14ac:dyDescent="0.25">
      <c r="A183" s="10" t="s">
        <v>183</v>
      </c>
      <c r="B183" s="20">
        <v>0</v>
      </c>
      <c r="C183" s="20">
        <v>0</v>
      </c>
    </row>
    <row r="184" spans="1:3" x14ac:dyDescent="0.25">
      <c r="A184" s="10" t="s">
        <v>184</v>
      </c>
      <c r="B184" s="20">
        <v>0</v>
      </c>
      <c r="C184" s="20">
        <v>0</v>
      </c>
    </row>
    <row r="185" spans="1:3" x14ac:dyDescent="0.25">
      <c r="A185" s="10" t="s">
        <v>185</v>
      </c>
      <c r="B185" s="20">
        <v>0</v>
      </c>
      <c r="C185" s="20">
        <v>0</v>
      </c>
    </row>
    <row r="186" spans="1:3" x14ac:dyDescent="0.25">
      <c r="A186" s="9" t="s">
        <v>186</v>
      </c>
      <c r="B186" s="20">
        <f>SUM(B187:B189)</f>
        <v>0</v>
      </c>
      <c r="C186" s="20">
        <f>SUM(C187:C189)</f>
        <v>0</v>
      </c>
    </row>
    <row r="187" spans="1:3" x14ac:dyDescent="0.25">
      <c r="A187" s="10" t="s">
        <v>187</v>
      </c>
      <c r="B187" s="20">
        <v>0</v>
      </c>
      <c r="C187" s="20">
        <v>0</v>
      </c>
    </row>
    <row r="188" spans="1:3" x14ac:dyDescent="0.25">
      <c r="A188" s="10" t="s">
        <v>188</v>
      </c>
      <c r="B188" s="20">
        <v>0</v>
      </c>
      <c r="C188" s="20">
        <v>0</v>
      </c>
    </row>
    <row r="189" spans="1:3" x14ac:dyDescent="0.25">
      <c r="A189" s="10" t="s">
        <v>189</v>
      </c>
      <c r="B189" s="20">
        <v>0</v>
      </c>
      <c r="C189" s="20">
        <v>0</v>
      </c>
    </row>
    <row r="190" spans="1:3" x14ac:dyDescent="0.25">
      <c r="A190" s="9" t="s">
        <v>190</v>
      </c>
      <c r="B190" s="20">
        <f>SUM(B191:B192)</f>
        <v>0</v>
      </c>
      <c r="C190" s="20">
        <f>SUM(C191:C192)</f>
        <v>1463357.78</v>
      </c>
    </row>
    <row r="191" spans="1:3" x14ac:dyDescent="0.25">
      <c r="A191" s="10" t="s">
        <v>191</v>
      </c>
      <c r="B191" s="20">
        <v>0</v>
      </c>
      <c r="C191" s="20">
        <v>0</v>
      </c>
    </row>
    <row r="192" spans="1:3" x14ac:dyDescent="0.25">
      <c r="A192" s="10" t="s">
        <v>192</v>
      </c>
      <c r="B192" s="20">
        <v>0</v>
      </c>
      <c r="C192" s="20">
        <v>1463357.78</v>
      </c>
    </row>
    <row r="193" spans="1:3" ht="22.5" x14ac:dyDescent="0.25">
      <c r="A193" s="7" t="s">
        <v>193</v>
      </c>
      <c r="B193" s="20">
        <f>SUM(B194+B195)</f>
        <v>0</v>
      </c>
      <c r="C193" s="20">
        <f>SUM(C194+C195)</f>
        <v>0</v>
      </c>
    </row>
    <row r="194" spans="1:3" x14ac:dyDescent="0.25">
      <c r="A194" s="9" t="s">
        <v>194</v>
      </c>
      <c r="B194" s="20">
        <v>0</v>
      </c>
      <c r="C194" s="20">
        <v>0</v>
      </c>
    </row>
    <row r="195" spans="1:3" x14ac:dyDescent="0.25">
      <c r="A195" s="11" t="s">
        <v>195</v>
      </c>
      <c r="B195" s="22">
        <v>0</v>
      </c>
      <c r="C195" s="22">
        <v>0</v>
      </c>
    </row>
    <row r="199" spans="1:3" x14ac:dyDescent="0.25">
      <c r="A199" s="15"/>
      <c r="B199" s="14"/>
    </row>
    <row r="200" spans="1:3" x14ac:dyDescent="0.25">
      <c r="A200" s="14" t="s">
        <v>196</v>
      </c>
      <c r="B200" s="16"/>
      <c r="C200" s="16" t="s">
        <v>196</v>
      </c>
    </row>
    <row r="201" spans="1:3" ht="33.75" x14ac:dyDescent="0.25">
      <c r="A201" s="17" t="s">
        <v>197</v>
      </c>
      <c r="B201" s="18"/>
      <c r="C201" s="17" t="s">
        <v>198</v>
      </c>
    </row>
    <row r="202" spans="1:3" x14ac:dyDescent="0.25">
      <c r="A202" s="17"/>
      <c r="B202" s="1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scale="80" orientation="portrait" verticalDpi="0" r:id="rId1"/>
  <ignoredErrors>
    <ignoredError sqref="B3:C19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cp:lastPrinted>2018-02-01T15:59:44Z</cp:lastPrinted>
  <dcterms:created xsi:type="dcterms:W3CDTF">2017-06-13T15:15:11Z</dcterms:created>
  <dcterms:modified xsi:type="dcterms:W3CDTF">2018-02-01T15:59:56Z</dcterms:modified>
</cp:coreProperties>
</file>